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34" documentId="8_{7AF1D52E-C45A-4190-B53C-E8B0351DCEEA}" xr6:coauthVersionLast="47" xr6:coauthVersionMax="47" xr10:uidLastSave="{8F552344-6FB2-4166-81BC-AC6523CD5C20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Report!$A$1:$C$80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C32" i="3"/>
  <c r="C55" i="3"/>
  <c r="C56" i="3"/>
  <c r="C27" i="3"/>
  <c r="C24" i="3"/>
  <c r="C13" i="3"/>
  <c r="C10" i="3"/>
  <c r="B52" i="3"/>
  <c r="C6" i="3"/>
  <c r="C36" i="3"/>
  <c r="C35" i="3" l="1"/>
  <c r="C37" i="3" s="1"/>
  <c r="C50" i="3"/>
  <c r="C64" i="3"/>
  <c r="C66" i="3" l="1"/>
  <c r="C68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<sst xmlns="http://schemas.openxmlformats.org/spreadsheetml/2006/main" count="64" uniqueCount="62">
  <si>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</si>
  <si>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</si>
  <si>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</si>
  <si>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</si>
  <si>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</si>
  <si>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</si>
  <si>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</si>
  <si>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</si>
  <si>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</si>
  <si>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</si>
  <si>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</si>
  <si>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</si>
  <si>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</si>
  <si>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</si>
  <si>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</si>
  <si>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</si>
  <si>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</si>
  <si>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</si>
  <si>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</si>
  <si>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</si>
  <si>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</si>
  <si>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</si>
  <si>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</si>
  <si>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</si>
  <si>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</si>
  <si>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</si>
  <si>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</si>
  <si>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</si>
  <si>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Angel Fund</t>
  </si>
  <si>
    <t>PE Fun Day</t>
  </si>
  <si>
    <t>Forecasted Expenses: 7/01/2022 - 06/30/2023</t>
  </si>
  <si>
    <t>Background Checks for PTO</t>
  </si>
  <si>
    <t>PTO Meeting Supplies</t>
  </si>
  <si>
    <t>PTO Child Care for Meetings</t>
  </si>
  <si>
    <t xml:space="preserve">PTO Office Supplies </t>
  </si>
  <si>
    <t xml:space="preserve">Tax Preparation </t>
  </si>
  <si>
    <t>Volunteer Coordinator</t>
  </si>
  <si>
    <t>Community Picnic/Walk-a-Thon</t>
  </si>
  <si>
    <t>Eveland Family Farm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</si>
  <si>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</si>
  <si>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</si>
  <si>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</si>
  <si>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</si>
  <si>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</si>
  <si>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 xml:space="preserve">Teacher Appreciation </t>
  </si>
  <si>
    <t>Showcase</t>
  </si>
  <si>
    <t>PTO Meeting Daycare</t>
  </si>
  <si>
    <t>Prior Balance</t>
  </si>
  <si>
    <t>Overall In/Out</t>
  </si>
  <si>
    <t>Total (Should Balance to Checking)</t>
  </si>
  <si>
    <t>Coin Wars Expenses</t>
  </si>
  <si>
    <t>Employer Match</t>
  </si>
  <si>
    <t>CLSPTO Treasurer's Report: April 2023</t>
  </si>
  <si>
    <t>Supplies for Classroom</t>
  </si>
  <si>
    <t>Description: 04/01/2023 - 04/30/2023</t>
  </si>
  <si>
    <t>Raising Cane's Community Night</t>
  </si>
  <si>
    <t>Carnival Expenses</t>
  </si>
  <si>
    <t>Math n Munchies Expenses</t>
  </si>
  <si>
    <t>Silly String for School Gathering</t>
  </si>
  <si>
    <t>Petty Cash for Carnival</t>
  </si>
  <si>
    <t>Carival Pre-Sale Ticket Sales</t>
  </si>
  <si>
    <t>Start Up for Next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</si>
</sst>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1"/>
  <sheetViews>
    <sheetView tabSelected="1" zoomScaleNormal="100" workbookViewId="0">
      <selection activeCell="B27" sqref="B27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9" t="s">
        <v>52</v>
      </c>
      <c r="B1" s="50"/>
      <c r="C1" s="50"/>
    </row>
    <row r="2" spans="1:7" ht="16.5" thickBot="1" x14ac:dyDescent="0.25">
      <c r="A2" s="51"/>
      <c r="B2" s="52"/>
      <c r="C2" s="52"/>
    </row>
    <row r="3" spans="1:7" ht="16.5" thickBot="1" x14ac:dyDescent="0.25">
      <c r="A3" s="5" t="s">
        <v>0</v>
      </c>
      <c r="B3" s="6">
        <v>45046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25.07</v>
      </c>
    </row>
    <row r="5" spans="1:7" x14ac:dyDescent="0.2">
      <c r="A5" s="9" t="s">
        <v>10</v>
      </c>
      <c r="B5" s="10" t="s">
        <v>15</v>
      </c>
      <c r="C5" s="4">
        <v>11692.27</v>
      </c>
    </row>
    <row r="6" spans="1:7" ht="20.25" customHeight="1" x14ac:dyDescent="0.25">
      <c r="A6" s="12" t="s">
        <v>4</v>
      </c>
      <c r="B6" s="13"/>
      <c r="C6" s="14">
        <f>SUM(C4:C5)</f>
        <v>11717.34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30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31</v>
      </c>
      <c r="C10" s="11">
        <f>60-60</f>
        <v>0</v>
      </c>
      <c r="D10"/>
      <c r="E10"/>
      <c r="F10" s="1"/>
      <c r="G10"/>
    </row>
    <row r="11" spans="1:7" x14ac:dyDescent="0.2">
      <c r="A11" s="17"/>
      <c r="B11" s="39" t="s">
        <v>32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33</v>
      </c>
      <c r="C12" s="11">
        <v>30</v>
      </c>
      <c r="D12"/>
      <c r="E12"/>
      <c r="F12" s="1"/>
      <c r="G12"/>
    </row>
    <row r="13" spans="1:7" x14ac:dyDescent="0.2">
      <c r="A13" s="17"/>
      <c r="B13" s="39" t="s">
        <v>34</v>
      </c>
      <c r="C13" s="11">
        <f>200-128.42</f>
        <v>71.580000000000013</v>
      </c>
      <c r="D13"/>
      <c r="E13"/>
      <c r="F13" s="1"/>
      <c r="G13"/>
    </row>
    <row r="14" spans="1:7" x14ac:dyDescent="0.2">
      <c r="A14" s="17"/>
      <c r="B14" s="39" t="s">
        <v>35</v>
      </c>
      <c r="C14" s="48">
        <v>0</v>
      </c>
      <c r="D14"/>
      <c r="E14"/>
      <c r="F14" s="1"/>
      <c r="G14"/>
    </row>
    <row r="15" spans="1:7" x14ac:dyDescent="0.2">
      <c r="A15" s="17"/>
      <c r="B15" s="39" t="s">
        <v>36</v>
      </c>
      <c r="C15" s="11">
        <v>0</v>
      </c>
      <c r="D15"/>
      <c r="E15"/>
      <c r="F15" s="1"/>
      <c r="G15"/>
    </row>
    <row r="16" spans="1:7" x14ac:dyDescent="0.2">
      <c r="A16" s="17"/>
      <c r="B16" s="39" t="s">
        <v>37</v>
      </c>
      <c r="C16" s="11">
        <v>0</v>
      </c>
      <c r="D16"/>
      <c r="E16"/>
      <c r="F16" s="1"/>
      <c r="G16"/>
    </row>
    <row r="17" spans="1:7" x14ac:dyDescent="0.2">
      <c r="A17" s="17"/>
      <c r="B17" s="39" t="s">
        <v>38</v>
      </c>
      <c r="C17" s="11">
        <v>0</v>
      </c>
      <c r="D17"/>
      <c r="E17"/>
      <c r="F17" s="1"/>
      <c r="G17"/>
    </row>
    <row r="18" spans="1:7" x14ac:dyDescent="0.2">
      <c r="A18" s="17"/>
      <c r="B18" s="39" t="s">
        <v>45</v>
      </c>
      <c r="C18" s="11">
        <v>0</v>
      </c>
      <c r="D18"/>
      <c r="E18"/>
      <c r="F18" s="1"/>
      <c r="G18"/>
    </row>
    <row r="19" spans="1:7" x14ac:dyDescent="0.2">
      <c r="A19" s="17"/>
      <c r="B19" s="39" t="s">
        <v>39</v>
      </c>
      <c r="C19" s="11">
        <v>0</v>
      </c>
      <c r="D19"/>
      <c r="E19"/>
      <c r="F19" s="1"/>
      <c r="G19"/>
    </row>
    <row r="20" spans="1:7" x14ac:dyDescent="0.2">
      <c r="A20" s="17"/>
      <c r="B20" s="39" t="s">
        <v>40</v>
      </c>
      <c r="C20" s="11">
        <v>650</v>
      </c>
      <c r="D20"/>
      <c r="E20"/>
      <c r="F20" s="1"/>
      <c r="G20"/>
    </row>
    <row r="21" spans="1:7" x14ac:dyDescent="0.2">
      <c r="A21" s="17"/>
      <c r="B21" s="39" t="s">
        <v>29</v>
      </c>
      <c r="C21" s="11">
        <v>300</v>
      </c>
      <c r="D21"/>
      <c r="E21"/>
      <c r="F21" s="1"/>
      <c r="G21"/>
    </row>
    <row r="22" spans="1:7" x14ac:dyDescent="0.2">
      <c r="A22" s="17"/>
      <c r="B22" s="39" t="s">
        <v>41</v>
      </c>
      <c r="C22" s="11">
        <v>650</v>
      </c>
      <c r="D22"/>
      <c r="E22"/>
      <c r="F22" s="1"/>
      <c r="G22"/>
    </row>
    <row r="23" spans="1:7" x14ac:dyDescent="0.2">
      <c r="A23" s="17"/>
      <c r="B23" s="39" t="s">
        <v>42</v>
      </c>
      <c r="C23" s="11">
        <v>0</v>
      </c>
      <c r="D23"/>
      <c r="E23"/>
      <c r="F23" s="1"/>
      <c r="G23"/>
    </row>
    <row r="24" spans="1:7" x14ac:dyDescent="0.2">
      <c r="A24" s="17"/>
      <c r="B24" s="39" t="s">
        <v>28</v>
      </c>
      <c r="C24" s="11">
        <f>2959.82-220+350-952.94-1560.93</f>
        <v>575.95000000000005</v>
      </c>
      <c r="D24"/>
      <c r="E24"/>
      <c r="F24" s="1"/>
      <c r="G24"/>
    </row>
    <row r="25" spans="1:7" x14ac:dyDescent="0.2">
      <c r="A25" s="17"/>
      <c r="B25" s="39" t="s">
        <v>43</v>
      </c>
      <c r="C25" s="11">
        <v>34</v>
      </c>
      <c r="D25"/>
      <c r="E25"/>
      <c r="F25" s="1"/>
      <c r="G25"/>
    </row>
    <row r="26" spans="1:7" x14ac:dyDescent="0.2">
      <c r="A26" s="17"/>
      <c r="B26" s="39" t="s">
        <v>61</v>
      </c>
      <c r="C26" s="11">
        <v>5000</v>
      </c>
      <c r="D26"/>
      <c r="E26"/>
      <c r="F26" s="1"/>
      <c r="G26"/>
    </row>
    <row r="27" spans="1:7" x14ac:dyDescent="0.2">
      <c r="A27" s="17"/>
      <c r="B27" s="39" t="s">
        <v>27</v>
      </c>
      <c r="C27" s="11">
        <f>2080-1230-525-50-25-50</f>
        <v>200</v>
      </c>
      <c r="D27"/>
      <c r="E27"/>
      <c r="F27" s="1"/>
      <c r="G27"/>
    </row>
    <row r="28" spans="1:7" x14ac:dyDescent="0.2">
      <c r="A28" s="17"/>
      <c r="B28" s="39" t="s">
        <v>44</v>
      </c>
      <c r="C28" s="11">
        <v>0</v>
      </c>
      <c r="D28"/>
      <c r="E28"/>
      <c r="F28" s="1"/>
      <c r="G28"/>
    </row>
    <row r="29" spans="1:7" x14ac:dyDescent="0.2">
      <c r="A29" s="17"/>
      <c r="B29" s="39"/>
      <c r="D29"/>
      <c r="E29"/>
      <c r="F29" s="1"/>
      <c r="G29"/>
    </row>
    <row r="30" spans="1:7" x14ac:dyDescent="0.2">
      <c r="A30" s="17"/>
      <c r="B30" s="39"/>
      <c r="D30"/>
      <c r="E30"/>
      <c r="F30" s="1"/>
      <c r="G30"/>
    </row>
    <row r="31" spans="1:7" x14ac:dyDescent="0.2">
      <c r="A31" s="17" t="s">
        <v>25</v>
      </c>
      <c r="B31" s="38"/>
      <c r="D31"/>
      <c r="E31"/>
      <c r="F31" s="1"/>
      <c r="G31" s="1"/>
    </row>
    <row r="32" spans="1:7" x14ac:dyDescent="0.2">
      <c r="A32" s="17"/>
      <c r="B32" s="38" t="s">
        <v>50</v>
      </c>
      <c r="C32" s="11">
        <f>63.38+16.9+32.91+1710.79</f>
        <v>1823.98</v>
      </c>
      <c r="D32"/>
      <c r="E32"/>
      <c r="F32" s="1"/>
      <c r="G32" s="1"/>
    </row>
    <row r="33" spans="1:7" x14ac:dyDescent="0.2">
      <c r="A33" s="17"/>
      <c r="B33" s="38" t="s">
        <v>56</v>
      </c>
      <c r="C33" s="11">
        <f>57.49+98.52+527.76</f>
        <v>683.77</v>
      </c>
      <c r="D33"/>
      <c r="E33"/>
      <c r="F33" s="1"/>
      <c r="G33" s="1"/>
    </row>
    <row r="34" spans="1:7" x14ac:dyDescent="0.2">
      <c r="A34" s="17"/>
      <c r="B34" s="38"/>
      <c r="D34"/>
      <c r="E34"/>
      <c r="F34" s="1"/>
      <c r="G34" s="1"/>
    </row>
    <row r="35" spans="1:7" x14ac:dyDescent="0.2">
      <c r="A35" s="17" t="s">
        <v>1</v>
      </c>
      <c r="C35" s="22">
        <f>SUM(C9:C33)</f>
        <v>10019.280000000001</v>
      </c>
      <c r="D35"/>
      <c r="E35"/>
      <c r="F35" s="1"/>
      <c r="G35"/>
    </row>
    <row r="36" spans="1:7" ht="15.75" thickBot="1" x14ac:dyDescent="0.25">
      <c r="A36" s="19" t="s">
        <v>17</v>
      </c>
      <c r="B36" s="44"/>
      <c r="C36" s="18">
        <f>C4</f>
        <v>25.07</v>
      </c>
      <c r="D36"/>
      <c r="E36"/>
      <c r="F36" s="1"/>
      <c r="G36"/>
    </row>
    <row r="37" spans="1:7" ht="30.75" thickBot="1" x14ac:dyDescent="0.25">
      <c r="A37" s="5" t="s">
        <v>13</v>
      </c>
      <c r="B37" s="23" t="s">
        <v>18</v>
      </c>
      <c r="C37" s="24">
        <f>C6-C35-C36</f>
        <v>1672.9899999999996</v>
      </c>
      <c r="D37"/>
      <c r="E37"/>
      <c r="F37" s="1"/>
      <c r="G37"/>
    </row>
    <row r="38" spans="1:7" ht="15.75" x14ac:dyDescent="0.2">
      <c r="A38" s="25"/>
      <c r="D38"/>
      <c r="E38"/>
      <c r="F38" s="1"/>
      <c r="G38" s="1"/>
    </row>
    <row r="39" spans="1:7" ht="16.5" thickBot="1" x14ac:dyDescent="0.25">
      <c r="A39" s="41" t="s">
        <v>11</v>
      </c>
      <c r="B39" s="43"/>
      <c r="C39" s="42"/>
      <c r="D39"/>
      <c r="E39"/>
      <c r="F39" s="1"/>
      <c r="G39"/>
    </row>
    <row r="40" spans="1:7" ht="16.5" thickBot="1" x14ac:dyDescent="0.25">
      <c r="A40" s="5" t="s">
        <v>9</v>
      </c>
      <c r="B40" s="16" t="s">
        <v>54</v>
      </c>
      <c r="C40" s="26" t="s">
        <v>6</v>
      </c>
      <c r="D40" s="1"/>
      <c r="E40"/>
      <c r="F40" s="1"/>
      <c r="G40"/>
    </row>
    <row r="41" spans="1:7" x14ac:dyDescent="0.2">
      <c r="A41" s="17" t="s">
        <v>22</v>
      </c>
      <c r="B41" s="38" t="s">
        <v>55</v>
      </c>
      <c r="C41" s="27">
        <v>275</v>
      </c>
      <c r="D41"/>
      <c r="E41"/>
      <c r="F41" s="1"/>
      <c r="G41"/>
    </row>
    <row r="42" spans="1:7" x14ac:dyDescent="0.2">
      <c r="A42" s="17"/>
      <c r="B42" s="38" t="s">
        <v>60</v>
      </c>
      <c r="C42" s="27">
        <v>500</v>
      </c>
      <c r="D42"/>
      <c r="E42"/>
      <c r="F42" s="1"/>
      <c r="G42"/>
    </row>
    <row r="43" spans="1:7" x14ac:dyDescent="0.2">
      <c r="A43" s="17"/>
      <c r="B43" s="38" t="s">
        <v>51</v>
      </c>
      <c r="C43" s="27">
        <v>200</v>
      </c>
      <c r="D43"/>
      <c r="E43"/>
      <c r="F43" s="1"/>
      <c r="G43"/>
    </row>
    <row r="44" spans="1:7" x14ac:dyDescent="0.2">
      <c r="A44" s="17"/>
      <c r="B44" s="38"/>
      <c r="C44" s="27"/>
      <c r="D44"/>
      <c r="E44"/>
      <c r="F44" s="1"/>
      <c r="G44"/>
    </row>
    <row r="45" spans="1:7" x14ac:dyDescent="0.2">
      <c r="A45" s="17"/>
      <c r="B45" s="38"/>
      <c r="C45" s="27"/>
      <c r="D45"/>
      <c r="E45"/>
      <c r="F45" s="1"/>
      <c r="G45"/>
    </row>
    <row r="46" spans="1:7" s="8" customFormat="1" x14ac:dyDescent="0.2">
      <c r="A46" s="17" t="s">
        <v>23</v>
      </c>
      <c r="B46" s="38"/>
      <c r="C46" s="11"/>
      <c r="D46"/>
      <c r="E46"/>
      <c r="F46" s="1"/>
      <c r="G46"/>
    </row>
    <row r="47" spans="1:7" s="8" customFormat="1" x14ac:dyDescent="0.2">
      <c r="A47" s="17"/>
      <c r="B47" s="38"/>
      <c r="C47" s="29"/>
      <c r="D47"/>
      <c r="E47"/>
      <c r="F47" s="1"/>
      <c r="G47"/>
    </row>
    <row r="48" spans="1:7" x14ac:dyDescent="0.2">
      <c r="A48" s="28" t="s">
        <v>26</v>
      </c>
      <c r="B48" s="38"/>
      <c r="C48" s="27">
        <v>0</v>
      </c>
      <c r="D48"/>
      <c r="E48"/>
      <c r="F48" s="1"/>
      <c r="G48"/>
    </row>
    <row r="49" spans="1:7" ht="12.75" customHeight="1" x14ac:dyDescent="0.2">
      <c r="A49" s="28"/>
      <c r="B49" s="21"/>
      <c r="D49"/>
      <c r="E49"/>
      <c r="F49" s="1"/>
      <c r="G49"/>
    </row>
    <row r="50" spans="1:7" ht="12.75" customHeight="1" x14ac:dyDescent="0.2">
      <c r="A50" s="30" t="s">
        <v>16</v>
      </c>
      <c r="B50" s="21"/>
      <c r="C50" s="31">
        <f>SUM(C41:C48)</f>
        <v>975</v>
      </c>
      <c r="D50"/>
      <c r="E50"/>
      <c r="F50" s="1"/>
      <c r="G50"/>
    </row>
    <row r="51" spans="1:7" ht="13.5" thickBot="1" x14ac:dyDescent="0.25">
      <c r="A51" s="32"/>
      <c r="B51" s="21"/>
      <c r="C51" s="33"/>
      <c r="D51"/>
      <c r="E51"/>
      <c r="F51" s="1"/>
      <c r="G51"/>
    </row>
    <row r="52" spans="1:7" ht="16.5" thickBot="1" x14ac:dyDescent="0.25">
      <c r="A52" s="5" t="s">
        <v>8</v>
      </c>
      <c r="B52" s="16" t="str">
        <f>B40</f>
        <v>Description: 04/01/2023 - 04/30/2023</v>
      </c>
      <c r="C52" s="26" t="s">
        <v>7</v>
      </c>
      <c r="D52"/>
      <c r="E52"/>
      <c r="F52" s="1"/>
      <c r="G52"/>
    </row>
    <row r="53" spans="1:7" x14ac:dyDescent="0.2">
      <c r="A53" s="17" t="s">
        <v>19</v>
      </c>
      <c r="B53" s="40" t="s">
        <v>53</v>
      </c>
      <c r="C53" s="29">
        <v>50</v>
      </c>
      <c r="D53"/>
      <c r="E53"/>
      <c r="F53" s="1"/>
      <c r="G53"/>
    </row>
    <row r="54" spans="1:7" x14ac:dyDescent="0.2">
      <c r="A54" s="17"/>
      <c r="B54" s="40" t="s">
        <v>46</v>
      </c>
      <c r="C54" s="29">
        <v>30</v>
      </c>
      <c r="D54"/>
      <c r="E54" s="45"/>
      <c r="F54" s="1"/>
      <c r="G54"/>
    </row>
    <row r="55" spans="1:7" x14ac:dyDescent="0.2">
      <c r="A55" s="17"/>
      <c r="B55" s="40" t="s">
        <v>56</v>
      </c>
      <c r="C55" s="29">
        <f>31.85+6.38+38.39+14.98+403.64+37.41</f>
        <v>532.65</v>
      </c>
      <c r="D55"/>
      <c r="E55"/>
      <c r="F55" s="1"/>
      <c r="G55"/>
    </row>
    <row r="56" spans="1:7" x14ac:dyDescent="0.2">
      <c r="A56" s="17"/>
      <c r="B56" s="40" t="s">
        <v>57</v>
      </c>
      <c r="C56" s="29">
        <f>34.42+153.99</f>
        <v>188.41000000000003</v>
      </c>
      <c r="D56"/>
      <c r="E56"/>
      <c r="F56" s="1"/>
      <c r="G56"/>
    </row>
    <row r="57" spans="1:7" x14ac:dyDescent="0.2">
      <c r="A57" s="17"/>
      <c r="B57" s="40" t="s">
        <v>58</v>
      </c>
      <c r="C57" s="29">
        <v>53.82</v>
      </c>
      <c r="D57"/>
      <c r="E57"/>
      <c r="F57" s="1"/>
      <c r="G57"/>
    </row>
    <row r="58" spans="1:7" x14ac:dyDescent="0.2">
      <c r="A58" s="17"/>
      <c r="B58" s="40"/>
      <c r="C58" s="29"/>
      <c r="D58"/>
      <c r="E58"/>
      <c r="F58" s="1"/>
      <c r="G58"/>
    </row>
    <row r="59" spans="1:7" s="20" customFormat="1" ht="15" x14ac:dyDescent="0.2">
      <c r="A59" s="17"/>
      <c r="B59" s="36"/>
      <c r="C59" s="27"/>
      <c r="D59"/>
      <c r="E59"/>
      <c r="F59" s="1"/>
      <c r="G59"/>
    </row>
    <row r="60" spans="1:7" s="20" customFormat="1" ht="15" x14ac:dyDescent="0.2">
      <c r="A60" s="17" t="s">
        <v>21</v>
      </c>
      <c r="B60" s="36" t="s">
        <v>59</v>
      </c>
      <c r="C60" s="27">
        <v>500</v>
      </c>
      <c r="D60"/>
      <c r="E60"/>
      <c r="F60" s="1"/>
      <c r="G60"/>
    </row>
    <row r="61" spans="1:7" s="20" customFormat="1" ht="15" x14ac:dyDescent="0.2">
      <c r="A61" s="17"/>
      <c r="B61" s="36"/>
      <c r="C61" s="27"/>
      <c r="D61" s="2"/>
      <c r="E61"/>
    </row>
    <row r="62" spans="1:7" s="20" customFormat="1" ht="15" x14ac:dyDescent="0.2">
      <c r="A62" s="21" t="s">
        <v>24</v>
      </c>
      <c r="B62" s="35"/>
      <c r="C62" s="29"/>
      <c r="D62" s="2"/>
      <c r="E62" s="1"/>
    </row>
    <row r="63" spans="1:7" x14ac:dyDescent="0.2">
      <c r="A63" s="17"/>
      <c r="B63" s="35"/>
      <c r="C63" s="29"/>
      <c r="D63" s="2"/>
      <c r="E63"/>
    </row>
    <row r="64" spans="1:7" ht="14.25" x14ac:dyDescent="0.2">
      <c r="A64" s="37" t="s">
        <v>12</v>
      </c>
      <c r="B64" s="36"/>
      <c r="C64" s="31">
        <f>SUM(C53:C62)</f>
        <v>1354.88</v>
      </c>
      <c r="D64" s="2"/>
      <c r="E64"/>
    </row>
    <row r="65" spans="1:5" x14ac:dyDescent="0.2">
      <c r="B65" s="35"/>
      <c r="D65" s="1"/>
      <c r="E65"/>
    </row>
    <row r="66" spans="1:5" x14ac:dyDescent="0.2">
      <c r="B66" s="46" t="s">
        <v>48</v>
      </c>
      <c r="C66" s="22">
        <f>C50-C64</f>
        <v>-379.88000000000011</v>
      </c>
      <c r="D66" s="1"/>
      <c r="E66"/>
    </row>
    <row r="67" spans="1:5" x14ac:dyDescent="0.2">
      <c r="A67" s="35"/>
      <c r="B67" s="39" t="s">
        <v>47</v>
      </c>
      <c r="C67" s="11">
        <v>12072.15</v>
      </c>
      <c r="D67" s="1"/>
      <c r="E67"/>
    </row>
    <row r="68" spans="1:5" x14ac:dyDescent="0.2">
      <c r="B68" s="47" t="s">
        <v>49</v>
      </c>
      <c r="C68" s="11">
        <f>C66+C67</f>
        <v>11692.27</v>
      </c>
      <c r="D68" s="1"/>
      <c r="E68"/>
    </row>
    <row r="69" spans="1:5" x14ac:dyDescent="0.2">
      <c r="A69" s="10"/>
      <c r="D69" s="1"/>
      <c r="E69"/>
    </row>
    <row r="70" spans="1:5" x14ac:dyDescent="0.2">
      <c r="A70" s="10"/>
      <c r="D70" s="1"/>
      <c r="E70"/>
    </row>
    <row r="71" spans="1:5" x14ac:dyDescent="0.2">
      <c r="D71" s="1"/>
      <c r="E71"/>
    </row>
    <row r="72" spans="1:5" x14ac:dyDescent="0.2">
      <c r="D72" s="1"/>
      <c r="E72"/>
    </row>
    <row r="73" spans="1:5" x14ac:dyDescent="0.2">
      <c r="D73" s="1"/>
      <c r="E73"/>
    </row>
    <row r="74" spans="1:5" x14ac:dyDescent="0.2">
      <c r="D74" s="1"/>
      <c r="E74"/>
    </row>
    <row r="75" spans="1:5" x14ac:dyDescent="0.2">
      <c r="D75"/>
      <c r="E75"/>
    </row>
    <row r="76" spans="1:5" x14ac:dyDescent="0.2">
      <c r="D76"/>
      <c r="E76"/>
    </row>
    <row r="77" spans="1:5" x14ac:dyDescent="0.2">
      <c r="D77" s="1"/>
      <c r="E77"/>
    </row>
    <row r="78" spans="1:5" x14ac:dyDescent="0.2">
      <c r="D78"/>
      <c r="E78"/>
    </row>
    <row r="79" spans="1:5" x14ac:dyDescent="0.2">
      <c r="D79" s="1"/>
      <c r="E79"/>
    </row>
    <row r="81" spans="4:5" x14ac:dyDescent="0.2">
      <c r="D81" s="4"/>
      <c r="E81" s="4"/>
    </row>
    <row r="84" spans="4:5" x14ac:dyDescent="0.2">
      <c r="D84" s="4"/>
    </row>
    <row r="86" spans="4:5" x14ac:dyDescent="0.2">
      <c r="D86" s="4"/>
    </row>
    <row r="88" spans="4:5" x14ac:dyDescent="0.2">
      <c r="D88" s="4"/>
    </row>
    <row r="89" spans="4:5" x14ac:dyDescent="0.2">
      <c r="D89" s="4"/>
    </row>
    <row r="90" spans="4:5" x14ac:dyDescent="0.2">
      <c r="D90" s="4"/>
    </row>
    <row r="92" spans="4:5" x14ac:dyDescent="0.2">
      <c r="D92" s="4"/>
    </row>
    <row r="100" ht="16.5" customHeight="1" x14ac:dyDescent="0.2"/>
    <row r="101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2023-02-07T22:37:41Z</cp:lastPrinted>
  <dcterms:created xsi:type="dcterms:W3CDTF">2007-10-08T00:20:30Z</dcterms:created>
  <dcterms:modified xsi:type="dcterms:W3CDTF">2023-05-15T22:23:17Z</dcterms:modified>
</cp:coreProperties>
</file>